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<sst xmlns="http://schemas.openxmlformats.org/spreadsheetml/2006/main" count="46" uniqueCount="34">
  <si>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Item </t>
  </si>
  <si>
    <t>Paper Towels</t>
  </si>
  <si>
    <t>Napkins</t>
  </si>
  <si>
    <t>Cups</t>
  </si>
  <si>
    <t>Plates</t>
  </si>
  <si>
    <t>Utensils</t>
  </si>
  <si>
    <t>Garbage Bags</t>
  </si>
  <si>
    <t>Clorox wipes</t>
  </si>
  <si>
    <t>White boards</t>
  </si>
  <si>
    <t>Use</t>
  </si>
  <si>
    <t>Sharpie Markers</t>
  </si>
  <si>
    <t>Crayola markers</t>
  </si>
  <si>
    <t>Post-it notes</t>
  </si>
  <si>
    <t>Post-it, large pads</t>
  </si>
  <si>
    <t>Food</t>
  </si>
  <si>
    <t>Cleaning</t>
  </si>
  <si>
    <t>Ideation</t>
  </si>
  <si>
    <t>Christmas lights</t>
  </si>
  <si>
    <t>Q/party</t>
  </si>
  <si>
    <t>Hummus+veggie platter</t>
  </si>
  <si>
    <t>Cheese and Cracker platter</t>
  </si>
  <si>
    <t>Bottled water</t>
  </si>
  <si>
    <t>Decoration</t>
  </si>
  <si>
    <t>Unit Cost</t>
  </si>
  <si>
    <t>1 (360 piece set)</t>
  </si>
  <si>
    <t>1 (45 count)</t>
  </si>
  <si>
    <t>Cost (Aug-Dec)</t>
  </si>
  <si>
    <t>TOTAL</t>
  </si>
  <si>
    <t>TOTAL/party</t>
  </si>
  <si>
    <t xml:space="preserve">MASH Cincy </t>
  </si>
  <si>
    <t>**prices from Amazon.com</t>
  </si>
  <si>
    <t xml:space="preserve"> Q (Aug-Dec)</t>
  </si>
  <si>
    <t>Cost projections Aug 30-December 30</t>
  </si>
  <si>
    <t>Ask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</si>
</sst>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2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sz val="22"/>
      <color theme="1"/>
      <name val="Arial"/>
      <family val="0"/>
    </font>
    <font>
      <b/>
      <sz val="14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4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4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44" fontId="39" fillId="0" borderId="0" xfId="0" applyNumberFormat="1" applyFont="1" applyAlignment="1">
      <alignment/>
    </xf>
    <xf numFmtId="44" fontId="38" fillId="33" borderId="0" xfId="0" applyNumberFormat="1" applyFont="1" applyFill="1" applyAlignment="1">
      <alignment/>
    </xf>
    <xf numFmtId="0" fontId="40" fillId="0" borderId="0" xfId="0" applyFont="1" applyAlignment="1">
      <alignment horizontal="left"/>
    </xf>
    <xf numFmtId="0" fontId="41" fillId="34" borderId="0" xfId="0" applyFont="1" applyFill="1" applyAlignment="1">
      <alignment horizontal="left"/>
    </xf>
    <xf numFmtId="0" fontId="41" fillId="34" borderId="0" xfId="0" applyFont="1" applyFill="1" applyAlignment="1">
      <alignment horizontal="center" wrapText="1"/>
    </xf>
    <xf numFmtId="44" fontId="41" fillId="34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wrapText="1"/>
    </xf>
    <xf numFmtId="44" fontId="41" fillId="0" borderId="0" xfId="0" applyNumberFormat="1" applyFont="1" applyFill="1" applyAlignment="1">
      <alignment horizontal="center"/>
    </xf>
    <xf numFmtId="44" fontId="0" fillId="35" borderId="0" xfId="0" applyNumberFormat="1" applyFill="1" applyAlignment="1">
      <alignment/>
    </xf>
    <xf numFmtId="44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3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25" sqref="C25"/>
    </sheetView>
  </sheetViews>
  <sheetFormatPr defaultColWidth="11.00390625" defaultRowHeight="15.75"/>
  <cols>
    <col min="1" max="1" width="4.50390625" style="0" customWidth="1"/>
    <col min="2" max="2" width="28.50390625" style="4" customWidth="1"/>
    <col min="3" max="3" width="19.50390625" style="4" customWidth="1"/>
    <col min="4" max="4" width="11.375" style="0" customWidth="1"/>
    <col min="5" max="5" width="17.875" style="0" customWidth="1"/>
    <col min="6" max="7" width="24.00390625" style="3" customWidth="1"/>
    <col min="8" max="8" width="24.00390625" style="0" customWidth="1"/>
  </cols>
  <sheetData>
    <row r="3" spans="2:7" ht="25.5">
      <c r="B3" s="13" t="s">
        <v>29</v>
      </c>
      <c r="C3" s="5"/>
      <c r="D3" s="6"/>
      <c r="E3" s="6"/>
      <c r="F3" s="7"/>
      <c r="G3" s="7"/>
    </row>
    <row r="4" spans="2:7" ht="15">
      <c r="B4" s="5" t="s">
        <v>32</v>
      </c>
      <c r="C4" s="5"/>
      <c r="D4" s="6"/>
      <c r="E4" s="6"/>
      <c r="F4" s="7"/>
      <c r="G4" s="7"/>
    </row>
    <row r="5" spans="2:7" ht="15">
      <c r="B5" s="5"/>
      <c r="C5" s="5"/>
      <c r="D5" s="6"/>
      <c r="E5" s="6"/>
      <c r="F5" s="7"/>
      <c r="G5" s="7"/>
    </row>
    <row r="6" spans="2:7" ht="15">
      <c r="B6" s="5" t="s">
        <v>30</v>
      </c>
      <c r="C6" s="5"/>
      <c r="D6" s="6"/>
      <c r="E6" s="6"/>
      <c r="F6" s="7"/>
      <c r="G6" s="7"/>
    </row>
    <row r="7" spans="2:7" ht="15">
      <c r="B7" s="5"/>
      <c r="C7" s="5"/>
      <c r="D7" s="6"/>
      <c r="E7" s="6"/>
      <c r="F7" s="7"/>
      <c r="G7" s="7"/>
    </row>
    <row r="8" spans="2:15" ht="16.5">
      <c r="B8" s="14" t="s">
        <v>0</v>
      </c>
      <c r="C8" s="14" t="s">
        <v>9</v>
      </c>
      <c r="D8" s="15" t="s">
        <v>18</v>
      </c>
      <c r="E8" s="15" t="s">
        <v>31</v>
      </c>
      <c r="F8" s="16" t="s">
        <v>23</v>
      </c>
      <c r="G8" s="16" t="s">
        <v>26</v>
      </c>
      <c r="H8" s="1"/>
      <c r="K8" s="2"/>
      <c r="L8" s="2"/>
      <c r="M8" s="2"/>
      <c r="N8" s="2"/>
      <c r="O8" s="2"/>
    </row>
    <row r="9" spans="2:15" ht="16.5">
      <c r="B9" s="17"/>
      <c r="C9" s="17"/>
      <c r="D9" s="18"/>
      <c r="E9" s="18"/>
      <c r="F9" s="19"/>
      <c r="G9" s="19"/>
      <c r="H9" s="1"/>
      <c r="K9" s="2"/>
      <c r="L9" s="2"/>
      <c r="M9" s="2"/>
      <c r="N9" s="2"/>
      <c r="O9" s="2"/>
    </row>
    <row r="10" spans="2:7" ht="15">
      <c r="B10" s="5" t="s">
        <v>1</v>
      </c>
      <c r="C10" s="5" t="s">
        <v>15</v>
      </c>
      <c r="D10" s="8">
        <v>1</v>
      </c>
      <c r="E10" s="8">
        <v>8</v>
      </c>
      <c r="F10" s="9">
        <f>20/12</f>
        <v>1.6666666666666667</v>
      </c>
      <c r="G10" s="9">
        <f>F10*E10</f>
        <v>13.333333333333334</v>
      </c>
    </row>
    <row r="11" spans="2:7" ht="15">
      <c r="B11" s="5" t="s">
        <v>2</v>
      </c>
      <c r="C11" s="5" t="s">
        <v>14</v>
      </c>
      <c r="D11" s="8">
        <v>100</v>
      </c>
      <c r="E11" s="10">
        <v>800</v>
      </c>
      <c r="F11" s="9">
        <f>11/400</f>
        <v>0.0275</v>
      </c>
      <c r="G11" s="9">
        <f>F11*E11</f>
        <v>22</v>
      </c>
    </row>
    <row r="12" spans="2:7" ht="15">
      <c r="B12" s="5" t="s">
        <v>3</v>
      </c>
      <c r="C12" s="5" t="s">
        <v>14</v>
      </c>
      <c r="D12" s="8">
        <v>100</v>
      </c>
      <c r="E12" s="10">
        <v>800</v>
      </c>
      <c r="F12" s="9">
        <f>18/200</f>
        <v>0.09</v>
      </c>
      <c r="G12" s="9">
        <f>F12*E12</f>
        <v>72</v>
      </c>
    </row>
    <row r="13" spans="2:7" ht="15">
      <c r="B13" s="5" t="s">
        <v>4</v>
      </c>
      <c r="C13" s="5" t="s">
        <v>14</v>
      </c>
      <c r="D13" s="8">
        <v>100</v>
      </c>
      <c r="E13" s="10">
        <v>800</v>
      </c>
      <c r="F13" s="9">
        <f>9/50</f>
        <v>0.18</v>
      </c>
      <c r="G13" s="9">
        <f>F13*E13</f>
        <v>144</v>
      </c>
    </row>
    <row r="14" spans="2:7" ht="15">
      <c r="B14" s="5" t="s">
        <v>5</v>
      </c>
      <c r="C14" s="5" t="s">
        <v>14</v>
      </c>
      <c r="D14" s="8">
        <v>15</v>
      </c>
      <c r="E14" s="10" t="s">
        <v>24</v>
      </c>
      <c r="F14" s="9">
        <v>22</v>
      </c>
      <c r="G14" s="9">
        <f>F14</f>
        <v>22</v>
      </c>
    </row>
    <row r="15" spans="2:7" ht="15">
      <c r="B15" s="5" t="s">
        <v>6</v>
      </c>
      <c r="C15" s="5" t="s">
        <v>15</v>
      </c>
      <c r="D15" s="8">
        <v>5</v>
      </c>
      <c r="E15" s="8" t="s">
        <v>25</v>
      </c>
      <c r="F15" s="9">
        <v>7.49</v>
      </c>
      <c r="G15" s="9">
        <f>F15</f>
        <v>7.49</v>
      </c>
    </row>
    <row r="16" spans="2:7" ht="15">
      <c r="B16" s="5" t="s">
        <v>7</v>
      </c>
      <c r="C16" s="5" t="s">
        <v>15</v>
      </c>
      <c r="D16" s="8">
        <v>0.25</v>
      </c>
      <c r="E16" s="8">
        <v>2</v>
      </c>
      <c r="F16" s="9">
        <f>(45/6)</f>
        <v>7.5</v>
      </c>
      <c r="G16" s="9">
        <f>F16*E16</f>
        <v>15</v>
      </c>
    </row>
    <row r="17" spans="2:7" ht="15">
      <c r="B17" s="5" t="s">
        <v>11</v>
      </c>
      <c r="C17" s="5" t="s">
        <v>16</v>
      </c>
      <c r="D17" s="8">
        <v>5</v>
      </c>
      <c r="E17" s="8">
        <v>40</v>
      </c>
      <c r="F17" s="9">
        <f>4.62/10</f>
        <v>0.462</v>
      </c>
      <c r="G17" s="9">
        <f>F17*E17</f>
        <v>18.48</v>
      </c>
    </row>
    <row r="18" spans="2:7" ht="15">
      <c r="B18" s="5" t="s">
        <v>10</v>
      </c>
      <c r="C18" s="5" t="s">
        <v>16</v>
      </c>
      <c r="D18" s="8">
        <v>5</v>
      </c>
      <c r="E18" s="8">
        <v>40</v>
      </c>
      <c r="F18" s="9">
        <f>28.85/36</f>
        <v>0.8013888888888889</v>
      </c>
      <c r="G18" s="9">
        <f>F18*E18</f>
        <v>32.05555555555556</v>
      </c>
    </row>
    <row r="19" spans="2:7" ht="15">
      <c r="B19" s="5" t="s">
        <v>8</v>
      </c>
      <c r="C19" s="5" t="s">
        <v>16</v>
      </c>
      <c r="D19" s="8">
        <v>2</v>
      </c>
      <c r="E19" s="8">
        <v>4</v>
      </c>
      <c r="F19" s="9">
        <f>12</f>
        <v>12</v>
      </c>
      <c r="G19" s="9">
        <f aca="true" t="shared" si="0" ref="G19:G25">F19*E19</f>
        <v>48</v>
      </c>
    </row>
    <row r="20" spans="2:7" ht="15">
      <c r="B20" s="5" t="s">
        <v>13</v>
      </c>
      <c r="C20" s="5" t="s">
        <v>16</v>
      </c>
      <c r="D20" s="8">
        <v>1</v>
      </c>
      <c r="E20" s="8">
        <v>16</v>
      </c>
      <c r="F20" s="9">
        <f>25</f>
        <v>25</v>
      </c>
      <c r="G20" s="9">
        <f t="shared" si="0"/>
        <v>400</v>
      </c>
    </row>
    <row r="21" spans="2:7" ht="15">
      <c r="B21" s="5" t="s">
        <v>12</v>
      </c>
      <c r="C21" s="5" t="s">
        <v>16</v>
      </c>
      <c r="D21" s="8">
        <v>200</v>
      </c>
      <c r="E21" s="8">
        <v>1600</v>
      </c>
      <c r="F21" s="9">
        <f>8.19/1200</f>
        <v>0.0068249999999999995</v>
      </c>
      <c r="G21" s="9">
        <f t="shared" si="0"/>
        <v>10.92</v>
      </c>
    </row>
    <row r="22" spans="2:7" ht="15">
      <c r="B22" s="5" t="s">
        <v>17</v>
      </c>
      <c r="C22" s="5" t="s">
        <v>22</v>
      </c>
      <c r="D22" s="8">
        <v>2</v>
      </c>
      <c r="E22" s="8">
        <v>2</v>
      </c>
      <c r="F22" s="9">
        <v>10.95</v>
      </c>
      <c r="G22" s="9">
        <f t="shared" si="0"/>
        <v>21.9</v>
      </c>
    </row>
    <row r="23" spans="2:7" ht="15">
      <c r="B23" s="5" t="s">
        <v>19</v>
      </c>
      <c r="C23" s="5" t="s">
        <v>14</v>
      </c>
      <c r="D23" s="8">
        <v>2</v>
      </c>
      <c r="E23" s="8">
        <v>16</v>
      </c>
      <c r="F23" s="9">
        <v>30</v>
      </c>
      <c r="G23" s="9">
        <f t="shared" si="0"/>
        <v>480</v>
      </c>
    </row>
    <row r="24" spans="2:7" ht="15">
      <c r="B24" s="5" t="s">
        <v>20</v>
      </c>
      <c r="C24" s="5" t="s">
        <v>14</v>
      </c>
      <c r="D24" s="8">
        <v>2</v>
      </c>
      <c r="E24" s="8">
        <v>16</v>
      </c>
      <c r="F24" s="9">
        <v>40</v>
      </c>
      <c r="G24" s="9">
        <f t="shared" si="0"/>
        <v>640</v>
      </c>
    </row>
    <row r="25" spans="2:7" ht="15">
      <c r="B25" s="5" t="s">
        <v>21</v>
      </c>
      <c r="C25" s="5" t="s">
        <v>14</v>
      </c>
      <c r="D25" s="8">
        <v>50</v>
      </c>
      <c r="E25" s="8">
        <v>400</v>
      </c>
      <c r="F25" s="9">
        <f>5.87/24</f>
        <v>0.24458333333333335</v>
      </c>
      <c r="G25" s="9">
        <f t="shared" si="0"/>
        <v>97.83333333333334</v>
      </c>
    </row>
    <row r="26" spans="2:7" ht="15">
      <c r="B26" s="5"/>
      <c r="C26" s="5"/>
      <c r="D26" s="6"/>
      <c r="E26" s="6"/>
      <c r="F26" s="7"/>
      <c r="G26" s="7"/>
    </row>
    <row r="27" spans="2:7" ht="15">
      <c r="B27" s="5"/>
      <c r="C27" s="5"/>
      <c r="D27" s="6"/>
      <c r="E27" s="6"/>
      <c r="F27" s="11" t="s">
        <v>27</v>
      </c>
      <c r="G27" s="7">
        <f>SUM(G10:G25)</f>
        <v>2045.0122222222221</v>
      </c>
    </row>
    <row r="28" spans="2:7" ht="15">
      <c r="B28" s="5"/>
      <c r="C28" s="5"/>
      <c r="D28" s="6"/>
      <c r="E28" s="6"/>
      <c r="F28" s="11" t="s">
        <v>28</v>
      </c>
      <c r="G28" s="12">
        <f>G27/8</f>
        <v>255.62652777777777</v>
      </c>
    </row>
    <row r="30" spans="6:7" ht="15">
      <c r="F30" s="21" t="s">
        <v>33</v>
      </c>
      <c r="G30" s="20">
        <v>300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Koglmeier</dc:creator>
  <cp:keywords/>
  <dc:description/>
  <cp:lastModifiedBy>Chelsea Koglmeier</cp:lastModifiedBy>
  <dcterms:created xsi:type="dcterms:W3CDTF">2012-07-15T18:44:45Z</dcterms:created>
  <dcterms:modified xsi:type="dcterms:W3CDTF">2012-07-16T14:19:52Z</dcterms:modified>
  <cp:category/>
  <cp:version/>
  <cp:contentType/>
  <cp:contentStatus/>
</cp:coreProperties>
</file>